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efos365-my.sharepoint.com/personal/jfranjko_efos_hr/Documents/Projekti/2022_BAS4SC/Knjiga/Materijali ppt/EX3/"/>
    </mc:Choice>
  </mc:AlternateContent>
  <xr:revisionPtr revIDLastSave="25" documentId="11_39A9F78CBADCCDE825EE0E0141D9DD4F3832D908" xr6:coauthVersionLast="47" xr6:coauthVersionMax="47" xr10:uidLastSave="{308F37F9-3BA9-431C-A895-81D30DC32BE4}"/>
  <bookViews>
    <workbookView xWindow="3510" yWindow="810" windowWidth="15000" windowHeight="15390" tabRatio="500" activeTab="1" xr2:uid="{00000000-000D-0000-FFFF-FFFF00000000}"/>
  </bookViews>
  <sheets>
    <sheet name=" VPOM" sheetId="1" r:id="rId1"/>
    <sheet name=" Model" sheetId="2" r:id="rId2"/>
    <sheet name=" Grafikon" sheetId="3" r:id="rId3"/>
  </sheets>
  <externalReferences>
    <externalReference r:id="rId4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1" i="2" l="1"/>
  <c r="H14" i="2"/>
  <c r="H13" i="2"/>
  <c r="H12" i="2"/>
  <c r="H11" i="2"/>
  <c r="H10" i="2"/>
  <c r="K39" i="2" l="1"/>
  <c r="K37" i="2"/>
  <c r="G48" i="2"/>
  <c r="K41" i="2"/>
  <c r="G47" i="2" l="1"/>
  <c r="G46" i="2"/>
  <c r="G49" i="2"/>
  <c r="K40" i="2"/>
  <c r="G45" i="2"/>
  <c r="K38" i="2"/>
  <c r="B51" i="2" l="1"/>
  <c r="C51" i="2" s="1"/>
</calcChain>
</file>

<file path=xl/sharedStrings.xml><?xml version="1.0" encoding="utf-8"?>
<sst xmlns="http://schemas.openxmlformats.org/spreadsheetml/2006/main" count="86" uniqueCount="40">
  <si>
    <t>Problem: Odabir najbolje Android mobilne platforme ispod 300 EUR.</t>
  </si>
  <si>
    <t>Rešitev poiščemo s višeparametarskim modelom odluke.</t>
  </si>
  <si>
    <t>Postupak višekriterijskog odlučivanja:</t>
  </si>
  <si>
    <r>
      <rPr>
        <sz val="11"/>
        <color theme="1"/>
        <rFont val="Tahoma"/>
        <family val="1"/>
        <charset val="238"/>
      </rPr>
      <t>Prikaz varijanti (V) njihovim karakterističnim parametrima (P): {V</t>
    </r>
    <r>
      <rPr>
        <vertAlign val="subscript"/>
        <sz val="11"/>
        <color theme="1"/>
        <rFont val="Tahoma"/>
        <family val="1"/>
        <charset val="238"/>
      </rPr>
      <t>ja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... P</t>
    </r>
    <r>
      <rPr>
        <vertAlign val="subscript"/>
        <sz val="11"/>
        <color theme="1"/>
        <rFont val="Tahoma"/>
        <family val="1"/>
        <charset val="238"/>
      </rPr>
      <t>u</t>
    </r>
    <r>
      <rPr>
        <sz val="11"/>
        <color theme="1"/>
        <rFont val="Tahoma"/>
        <family val="1"/>
        <charset val="238"/>
      </rPr>
      <t>); i=1...m}.</t>
    </r>
  </si>
  <si>
    <t>MODEL VIŠEKRITERIJSKOG ODLUČIVANJA</t>
  </si>
  <si>
    <t>(Android pametni telefon ispod 300 EUR)</t>
  </si>
  <si>
    <t>PARAMETRI</t>
  </si>
  <si>
    <t>Cijena (€)</t>
  </si>
  <si>
    <t>Performanse</t>
  </si>
  <si>
    <t>Svojstva</t>
  </si>
  <si>
    <t>Fotoaparat</t>
  </si>
  <si>
    <t>Model</t>
  </si>
  <si>
    <t>(1-10)</t>
  </si>
  <si>
    <t>brzina procesa (GHz)</t>
  </si>
  <si>
    <t>RAM (GB)</t>
  </si>
  <si>
    <t>int.mem. (GB)</t>
  </si>
  <si>
    <t>težina (g)</t>
  </si>
  <si>
    <t>veličina (mm3)</t>
  </si>
  <si>
    <t>Kapacitet baterije (mAh)</t>
  </si>
  <si>
    <t>Honor Magic Lite 5</t>
  </si>
  <si>
    <t>Honor X7a</t>
  </si>
  <si>
    <t>Samsung A34</t>
  </si>
  <si>
    <t>Redmi Note 12 Pro</t>
  </si>
  <si>
    <t>Redmi Note 12 S</t>
  </si>
  <si>
    <t>TEŽINE PARAMETARA</t>
  </si>
  <si>
    <t>NORMALIZIRANI PARAMETRI</t>
  </si>
  <si>
    <t>ZAVRŠNA PROCJENA PARAMETARA</t>
  </si>
  <si>
    <t>UKUPNO:</t>
  </si>
  <si>
    <t>Cijena</t>
  </si>
  <si>
    <t>Izbor</t>
  </si>
  <si>
    <r>
      <t>Ocjene su ponderirane prema preferencijama: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za svako j=1...n, težinom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koji se trebaju zbrojiti do 1, tj. 100%.</t>
    </r>
  </si>
  <si>
    <t xml:space="preserve"> Normalizacija parametara izračunavanjem relativne lokalne ocjene pi,j za svaki Pi,j (j=1...n), s obzirom na j-ti maksimalni Pi,j iz svih i uzoraka: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</si>
  <si>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/maks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ako je veća vrijednost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je korisnije;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</si>
  <si>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/maks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ako je manja vrijednost Pi,j korisnija.</t>
    </r>
  </si>
  <si>
    <r>
      <t>Ponderirane ocjene svih varijanti se zbrajaju: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za svaki i=1...m kako bismo dobili složene ocjene prema našoj funkciji korisnosti.</t>
    </r>
  </si>
  <si>
    <r>
      <t>Najbolja varijanta se odabire prema: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</si>
  <si>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Ocjena*</t>
  </si>
  <si>
    <t>Ocjena</t>
  </si>
  <si>
    <t>(MP)</t>
  </si>
  <si>
    <t>Ponderi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</si>
</sst>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8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0"/>
      <color rgb="FF0066CC"/>
      <name val="Calibri"/>
      <family val="2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1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12" fillId="0" borderId="0" xfId="1" applyFont="1"/>
    <xf numFmtId="0" fontId="10" fillId="0" borderId="0" xfId="0" applyFont="1"/>
    <xf numFmtId="0" fontId="0" fillId="5" borderId="2" xfId="0" applyFill="1" applyBorder="1"/>
    <xf numFmtId="166" fontId="15" fillId="7" borderId="1" xfId="0" applyNumberFormat="1" applyFont="1" applyFill="1" applyBorder="1" applyAlignment="1">
      <alignment horizontal="center"/>
    </xf>
    <xf numFmtId="166" fontId="15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4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4" fillId="8" borderId="1" xfId="0" applyFont="1" applyFill="1" applyBorder="1"/>
    <xf numFmtId="0" fontId="14" fillId="5" borderId="1" xfId="0" applyFont="1" applyFill="1" applyBorder="1"/>
    <xf numFmtId="0" fontId="14" fillId="8" borderId="1" xfId="0" applyFont="1" applyFill="1" applyBorder="1" applyAlignment="1">
      <alignment horizontal="center"/>
    </xf>
    <xf numFmtId="0" fontId="16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17" fillId="5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0" fillId="5" borderId="1" xfId="0" applyFill="1" applyBorder="1"/>
    <xf numFmtId="0" fontId="14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</cellXfs>
  <cellStyles count="5">
    <cellStyle name="Heading 3" xfId="2" xr:uid="{00000000-0005-0000-0000-000006000000}"/>
    <cellStyle name="Hyperlink" xfId="1" builtinId="8"/>
    <cellStyle name="Normal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Usporedba Android pametnih telefona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[1]Model!$B$44:$B$44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[1]Model!$B$45:$B$49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[1]Model!$C$44:$C$44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[1]Model!$C$45:$C$49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[1]Model!$D$44:$D$44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[1]Model!$D$45:$D$49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[1]Model!$E$44:$E$44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[1]Model!$E$45:$E$49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[1]Model!$F$44:$F$44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[1]Model!$F$45:$F$49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[1]Model!$G$44:$G$44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[1]Model!$A$45:$A$49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cat>
          <c:val>
            <c:numRef>
              <c:f>[1]Model!$G$45:$G$49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zoomScaleNormal="100" workbookViewId="0">
      <selection activeCell="C24" sqref="C24"/>
    </sheetView>
  </sheetViews>
  <sheetFormatPr defaultColWidth="8.375" defaultRowHeight="14.25" x14ac:dyDescent="0.2"/>
  <cols>
    <col min="2" max="2" width="12.875" customWidth="1"/>
  </cols>
  <sheetData>
    <row r="1" spans="1:10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3" customFormat="1" ht="19.5" customHeight="1" x14ac:dyDescent="0.2">
      <c r="A5" s="33" t="s">
        <v>2</v>
      </c>
    </row>
    <row r="6" spans="1:10" ht="17.25" x14ac:dyDescent="0.3">
      <c r="A6" s="2" t="s">
        <v>3</v>
      </c>
    </row>
    <row r="7" spans="1:10" x14ac:dyDescent="0.2">
      <c r="A7" s="2" t="s">
        <v>31</v>
      </c>
    </row>
    <row r="8" spans="1:10" ht="17.25" x14ac:dyDescent="0.3">
      <c r="A8" s="2" t="s">
        <v>32</v>
      </c>
    </row>
    <row r="9" spans="1:10" ht="17.25" x14ac:dyDescent="0.3">
      <c r="A9" s="2" t="s">
        <v>33</v>
      </c>
    </row>
    <row r="10" spans="1:10" ht="17.25" x14ac:dyDescent="0.3">
      <c r="A10" s="2" t="s">
        <v>30</v>
      </c>
    </row>
    <row r="11" spans="1:10" ht="17.25" x14ac:dyDescent="0.3">
      <c r="A11" s="2" t="s">
        <v>34</v>
      </c>
    </row>
    <row r="12" spans="1:10" ht="17.25" x14ac:dyDescent="0.3">
      <c r="A12" s="2" t="s">
        <v>35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zoomScaleNormal="100" workbookViewId="0">
      <selection activeCell="A17" sqref="A17:J17"/>
    </sheetView>
  </sheetViews>
  <sheetFormatPr defaultColWidth="8.375" defaultRowHeight="14.25" x14ac:dyDescent="0.2"/>
  <cols>
    <col min="1" max="1" width="19" customWidth="1"/>
    <col min="2" max="5" width="14.5" customWidth="1"/>
    <col min="6" max="6" width="16.375" customWidth="1"/>
    <col min="7" max="8" width="14.5" customWidth="1"/>
    <col min="9" max="9" width="16.5" customWidth="1"/>
    <col min="10" max="11" width="14.625" customWidth="1"/>
    <col min="12" max="13" width="8.875" customWidth="1"/>
    <col min="14" max="256" width="19" customWidth="1"/>
    <col min="257" max="1024" width="10.75" customWidth="1"/>
  </cols>
  <sheetData>
    <row r="1" spans="1:10" ht="15" customHeight="1" x14ac:dyDescent="0.2">
      <c r="A1" s="38" t="s">
        <v>4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 x14ac:dyDescent="0.2">
      <c r="A3" s="39" t="s">
        <v>5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">
      <c r="B4" s="3"/>
      <c r="C4" s="3"/>
      <c r="D4" s="3"/>
      <c r="E4" s="3"/>
      <c r="F4" s="3"/>
      <c r="G4" s="3"/>
    </row>
    <row r="5" spans="1:10" ht="15" customHeight="1" x14ac:dyDescent="0.2">
      <c r="B5" s="3"/>
      <c r="C5" s="3"/>
      <c r="D5" s="3"/>
      <c r="E5" s="3"/>
    </row>
    <row r="7" spans="1:10" ht="15" customHeight="1" x14ac:dyDescent="0.2">
      <c r="A7" s="40" t="s">
        <v>6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" customHeight="1" x14ac:dyDescent="0.2">
      <c r="A8" s="4"/>
      <c r="B8" s="5" t="s">
        <v>7</v>
      </c>
      <c r="C8" s="5" t="s">
        <v>36</v>
      </c>
      <c r="D8" s="36" t="s">
        <v>8</v>
      </c>
      <c r="E8" s="36"/>
      <c r="F8" s="36"/>
      <c r="G8" s="36" t="s">
        <v>9</v>
      </c>
      <c r="H8" s="36"/>
      <c r="I8" s="36"/>
      <c r="J8" s="5" t="s">
        <v>10</v>
      </c>
    </row>
    <row r="9" spans="1:10" s="3" customFormat="1" ht="15" customHeight="1" x14ac:dyDescent="0.25">
      <c r="A9" s="6" t="s">
        <v>11</v>
      </c>
      <c r="B9" s="7"/>
      <c r="C9" s="8" t="s">
        <v>12</v>
      </c>
      <c r="D9" s="8" t="s">
        <v>13</v>
      </c>
      <c r="E9" s="8" t="s">
        <v>14</v>
      </c>
      <c r="F9" s="8" t="s">
        <v>15</v>
      </c>
      <c r="G9" s="8" t="s">
        <v>16</v>
      </c>
      <c r="H9" s="8" t="s">
        <v>17</v>
      </c>
      <c r="I9" s="8" t="s">
        <v>18</v>
      </c>
      <c r="J9" s="8" t="s">
        <v>38</v>
      </c>
    </row>
    <row r="10" spans="1:10" ht="15" customHeight="1" x14ac:dyDescent="0.25">
      <c r="A10" s="9" t="s">
        <v>19</v>
      </c>
      <c r="B10" s="10">
        <v>263</v>
      </c>
      <c r="C10" s="11">
        <v>2</v>
      </c>
      <c r="D10" s="11">
        <v>2.2000000000000002</v>
      </c>
      <c r="E10" s="11">
        <v>6</v>
      </c>
      <c r="F10" s="11">
        <v>128</v>
      </c>
      <c r="G10" s="11">
        <v>175</v>
      </c>
      <c r="H10" s="12">
        <f>73.9*7.9*161.6</f>
        <v>94343.696000000011</v>
      </c>
      <c r="I10" s="11">
        <v>5100</v>
      </c>
      <c r="J10" s="11">
        <v>64</v>
      </c>
    </row>
    <row r="11" spans="1:10" ht="15" customHeight="1" x14ac:dyDescent="0.25">
      <c r="A11" s="9" t="s">
        <v>20</v>
      </c>
      <c r="B11" s="10">
        <v>209.99</v>
      </c>
      <c r="C11" s="11">
        <v>2.5</v>
      </c>
      <c r="D11" s="11">
        <v>2.2999999999999998</v>
      </c>
      <c r="E11" s="11">
        <v>4</v>
      </c>
      <c r="F11" s="11">
        <v>128</v>
      </c>
      <c r="G11" s="11">
        <v>196</v>
      </c>
      <c r="H11" s="12">
        <f>76.85*8.27*167.48</f>
        <v>106441.83025999999</v>
      </c>
      <c r="I11" s="11">
        <v>6000</v>
      </c>
      <c r="J11" s="11">
        <v>50</v>
      </c>
    </row>
    <row r="12" spans="1:10" ht="15" customHeight="1" x14ac:dyDescent="0.25">
      <c r="A12" s="9" t="s">
        <v>21</v>
      </c>
      <c r="B12" s="10">
        <v>297</v>
      </c>
      <c r="C12" s="11">
        <v>1.8</v>
      </c>
      <c r="D12" s="11">
        <v>2.6</v>
      </c>
      <c r="E12" s="11">
        <v>8</v>
      </c>
      <c r="F12" s="11">
        <v>256</v>
      </c>
      <c r="G12" s="11">
        <v>199</v>
      </c>
      <c r="H12" s="12">
        <f>78.1*8.2*161.3</f>
        <v>103299.74599999998</v>
      </c>
      <c r="I12" s="11">
        <v>5000</v>
      </c>
      <c r="J12" s="11">
        <v>48</v>
      </c>
    </row>
    <row r="13" spans="1:10" ht="15" customHeight="1" x14ac:dyDescent="0.25">
      <c r="A13" s="9" t="s">
        <v>22</v>
      </c>
      <c r="B13" s="10">
        <v>239.99</v>
      </c>
      <c r="C13" s="11">
        <v>1.9</v>
      </c>
      <c r="D13" s="11">
        <v>2.6</v>
      </c>
      <c r="E13" s="11">
        <v>6</v>
      </c>
      <c r="F13" s="11">
        <v>128</v>
      </c>
      <c r="G13" s="11">
        <v>187</v>
      </c>
      <c r="H13" s="12">
        <f>76*8*163</f>
        <v>99104</v>
      </c>
      <c r="I13" s="11">
        <v>5000</v>
      </c>
      <c r="J13" s="11">
        <v>50</v>
      </c>
    </row>
    <row r="14" spans="1:10" ht="15" customHeight="1" x14ac:dyDescent="0.25">
      <c r="A14" s="9" t="s">
        <v>23</v>
      </c>
      <c r="B14" s="10">
        <v>223.99</v>
      </c>
      <c r="C14" s="11">
        <v>1.7</v>
      </c>
      <c r="D14" s="11">
        <v>2.0499999999999998</v>
      </c>
      <c r="E14" s="11">
        <v>8</v>
      </c>
      <c r="F14" s="11">
        <v>256</v>
      </c>
      <c r="G14" s="11">
        <v>176</v>
      </c>
      <c r="H14" s="12">
        <f>73.9*8.1*159.9</f>
        <v>95714.541000000012</v>
      </c>
      <c r="I14" s="11">
        <v>5000</v>
      </c>
      <c r="J14" s="11">
        <v>108</v>
      </c>
    </row>
    <row r="15" spans="1:10" ht="15" customHeight="1" x14ac:dyDescent="0.25">
      <c r="A15" s="13"/>
      <c r="B15" s="14"/>
      <c r="C15" s="15"/>
      <c r="D15" s="15"/>
      <c r="E15" s="15"/>
      <c r="F15" s="15"/>
      <c r="G15" s="15"/>
      <c r="H15" s="15"/>
      <c r="I15" s="15"/>
      <c r="J15" s="15"/>
    </row>
    <row r="17" spans="1:11" ht="15" customHeight="1" x14ac:dyDescent="0.2">
      <c r="A17" s="35" t="s">
        <v>24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15" customHeight="1" x14ac:dyDescent="0.2">
      <c r="A18" s="4"/>
      <c r="B18" s="5" t="s">
        <v>7</v>
      </c>
      <c r="C18" s="5" t="s">
        <v>37</v>
      </c>
      <c r="D18" s="36" t="s">
        <v>8</v>
      </c>
      <c r="E18" s="36"/>
      <c r="F18" s="36"/>
      <c r="G18" s="36" t="s">
        <v>9</v>
      </c>
      <c r="H18" s="36"/>
      <c r="I18" s="36"/>
      <c r="J18" s="5" t="s">
        <v>10</v>
      </c>
    </row>
    <row r="19" spans="1:11" ht="15" customHeight="1" x14ac:dyDescent="0.25">
      <c r="A19" s="6"/>
      <c r="B19" s="7"/>
      <c r="C19" s="8"/>
      <c r="D19" s="8" t="s">
        <v>13</v>
      </c>
      <c r="E19" s="8" t="s">
        <v>14</v>
      </c>
      <c r="F19" s="8" t="s">
        <v>15</v>
      </c>
      <c r="G19" s="8" t="s">
        <v>16</v>
      </c>
      <c r="H19" s="8" t="s">
        <v>17</v>
      </c>
      <c r="I19" s="8" t="s">
        <v>18</v>
      </c>
      <c r="J19" s="8" t="s">
        <v>38</v>
      </c>
    </row>
    <row r="20" spans="1:11" ht="15" customHeight="1" x14ac:dyDescent="0.2">
      <c r="A20" s="16"/>
      <c r="B20" s="16"/>
      <c r="C20" s="16"/>
      <c r="D20" s="17">
        <v>0.1</v>
      </c>
      <c r="E20" s="18">
        <v>0.05</v>
      </c>
      <c r="F20" s="18">
        <v>0.05</v>
      </c>
      <c r="G20" s="19">
        <v>0.1</v>
      </c>
      <c r="H20" s="20">
        <v>0.1</v>
      </c>
      <c r="I20" s="20">
        <v>0.1</v>
      </c>
      <c r="J20" s="21"/>
    </row>
    <row r="21" spans="1:11" ht="15" customHeight="1" x14ac:dyDescent="0.2">
      <c r="A21" s="31" t="s">
        <v>39</v>
      </c>
      <c r="B21" s="19">
        <v>0.2</v>
      </c>
      <c r="C21" s="20">
        <v>0.1</v>
      </c>
      <c r="D21" s="37">
        <f>SUM(D20:F20)</f>
        <v>0.2</v>
      </c>
      <c r="E21" s="37"/>
      <c r="F21" s="37"/>
      <c r="G21" s="37">
        <v>0.3</v>
      </c>
      <c r="H21" s="37"/>
      <c r="I21" s="37"/>
      <c r="J21" s="19">
        <v>0.2</v>
      </c>
      <c r="K21" s="23"/>
    </row>
    <row r="24" spans="1:11" ht="15" customHeight="1" x14ac:dyDescent="0.2">
      <c r="A24" s="35" t="s">
        <v>25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 ht="15" customHeight="1" x14ac:dyDescent="0.2">
      <c r="A25" s="4"/>
      <c r="B25" s="5" t="s">
        <v>7</v>
      </c>
      <c r="C25" s="5" t="s">
        <v>36</v>
      </c>
      <c r="D25" s="36" t="s">
        <v>8</v>
      </c>
      <c r="E25" s="36"/>
      <c r="F25" s="36"/>
      <c r="G25" s="36" t="s">
        <v>9</v>
      </c>
      <c r="H25" s="36"/>
      <c r="I25" s="36"/>
      <c r="J25" s="5" t="s">
        <v>10</v>
      </c>
    </row>
    <row r="26" spans="1:11" ht="15" customHeight="1" x14ac:dyDescent="0.25">
      <c r="A26" s="6" t="s">
        <v>11</v>
      </c>
      <c r="B26" s="7"/>
      <c r="C26" s="8" t="s">
        <v>12</v>
      </c>
      <c r="D26" s="8" t="s">
        <v>13</v>
      </c>
      <c r="E26" s="8" t="s">
        <v>14</v>
      </c>
      <c r="F26" s="8" t="s">
        <v>15</v>
      </c>
      <c r="G26" s="8" t="s">
        <v>16</v>
      </c>
      <c r="H26" s="8" t="s">
        <v>17</v>
      </c>
      <c r="I26" s="8" t="s">
        <v>18</v>
      </c>
      <c r="J26" s="8" t="s">
        <v>38</v>
      </c>
    </row>
    <row r="27" spans="1:11" ht="15" customHeight="1" x14ac:dyDescent="0.2">
      <c r="A27" s="9"/>
      <c r="B27" s="24"/>
      <c r="C27" s="24"/>
      <c r="D27" s="24"/>
      <c r="E27" s="24"/>
      <c r="F27" s="24"/>
      <c r="G27" s="24"/>
      <c r="H27" s="24"/>
      <c r="I27" s="24"/>
      <c r="J27" s="24"/>
    </row>
    <row r="28" spans="1:11" ht="15" customHeight="1" x14ac:dyDescent="0.2">
      <c r="A28" s="9"/>
      <c r="B28" s="24"/>
      <c r="C28" s="24"/>
      <c r="D28" s="24"/>
      <c r="E28" s="24"/>
      <c r="F28" s="24"/>
      <c r="G28" s="24"/>
      <c r="H28" s="24"/>
      <c r="I28" s="24"/>
      <c r="J28" s="24"/>
    </row>
    <row r="29" spans="1:11" ht="15" customHeight="1" x14ac:dyDescent="0.2">
      <c r="A29" s="9"/>
      <c r="B29" s="24"/>
      <c r="C29" s="24"/>
      <c r="D29" s="24"/>
      <c r="E29" s="24"/>
      <c r="F29" s="24"/>
      <c r="G29" s="24"/>
      <c r="H29" s="24"/>
      <c r="I29" s="24"/>
      <c r="J29" s="24"/>
    </row>
    <row r="30" spans="1:11" ht="15" customHeight="1" x14ac:dyDescent="0.2">
      <c r="A30" s="9"/>
      <c r="B30" s="24"/>
      <c r="C30" s="24"/>
      <c r="D30" s="24"/>
      <c r="E30" s="24"/>
      <c r="F30" s="24"/>
      <c r="G30" s="24"/>
      <c r="H30" s="24"/>
      <c r="I30" s="24"/>
      <c r="J30" s="24"/>
    </row>
    <row r="31" spans="1:11" ht="15" customHeight="1" x14ac:dyDescent="0.2">
      <c r="A31" s="9"/>
      <c r="B31" s="24"/>
      <c r="C31" s="24"/>
      <c r="D31" s="24"/>
      <c r="E31" s="24"/>
      <c r="F31" s="24"/>
      <c r="G31" s="24"/>
      <c r="H31" s="24"/>
      <c r="I31" s="24"/>
      <c r="J31" s="24"/>
    </row>
    <row r="34" spans="1:11" ht="15" customHeight="1" x14ac:dyDescent="0.2">
      <c r="A34" s="35" t="s">
        <v>26</v>
      </c>
      <c r="B34" s="35"/>
      <c r="C34" s="35"/>
      <c r="D34" s="35"/>
      <c r="E34" s="35"/>
      <c r="F34" s="35"/>
      <c r="G34" s="35"/>
      <c r="H34" s="35"/>
      <c r="I34" s="35"/>
      <c r="J34" s="35"/>
      <c r="K34" s="25" t="s">
        <v>27</v>
      </c>
    </row>
    <row r="35" spans="1:11" ht="15" customHeight="1" x14ac:dyDescent="0.2">
      <c r="A35" s="4"/>
      <c r="B35" s="5" t="s">
        <v>7</v>
      </c>
      <c r="C35" s="5" t="s">
        <v>36</v>
      </c>
      <c r="D35" s="36" t="s">
        <v>8</v>
      </c>
      <c r="E35" s="36"/>
      <c r="F35" s="36"/>
      <c r="G35" s="36" t="s">
        <v>9</v>
      </c>
      <c r="H35" s="36"/>
      <c r="I35" s="36"/>
      <c r="J35" s="5" t="s">
        <v>10</v>
      </c>
      <c r="K35" s="34"/>
    </row>
    <row r="36" spans="1:11" ht="15" customHeight="1" x14ac:dyDescent="0.25">
      <c r="A36" s="6" t="s">
        <v>11</v>
      </c>
      <c r="B36" s="7"/>
      <c r="C36" s="8" t="s">
        <v>12</v>
      </c>
      <c r="D36" s="8" t="s">
        <v>13</v>
      </c>
      <c r="E36" s="8" t="s">
        <v>14</v>
      </c>
      <c r="F36" s="8" t="s">
        <v>15</v>
      </c>
      <c r="G36" s="8" t="s">
        <v>16</v>
      </c>
      <c r="H36" s="8" t="s">
        <v>17</v>
      </c>
      <c r="I36" s="8" t="s">
        <v>18</v>
      </c>
      <c r="J36" s="8" t="s">
        <v>38</v>
      </c>
      <c r="K36" s="34"/>
    </row>
    <row r="37" spans="1:11" ht="15" customHeight="1" x14ac:dyDescent="0.2">
      <c r="A37" s="9"/>
      <c r="B37" s="24"/>
      <c r="C37" s="24"/>
      <c r="D37" s="24"/>
      <c r="E37" s="24"/>
      <c r="F37" s="24"/>
      <c r="G37" s="24"/>
      <c r="H37" s="24"/>
      <c r="I37" s="24"/>
      <c r="J37" s="24"/>
      <c r="K37" s="24">
        <f>SUM(B37:J37)</f>
        <v>0</v>
      </c>
    </row>
    <row r="38" spans="1:11" ht="15" customHeight="1" x14ac:dyDescent="0.2">
      <c r="A38" s="9"/>
      <c r="B38" s="24"/>
      <c r="C38" s="24"/>
      <c r="D38" s="24"/>
      <c r="E38" s="24"/>
      <c r="F38" s="24"/>
      <c r="G38" s="24"/>
      <c r="H38" s="24"/>
      <c r="I38" s="24"/>
      <c r="J38" s="24"/>
      <c r="K38" s="24">
        <f>SUM(B38:J38)</f>
        <v>0</v>
      </c>
    </row>
    <row r="39" spans="1:11" ht="15" customHeight="1" x14ac:dyDescent="0.2">
      <c r="A39" s="9"/>
      <c r="B39" s="24"/>
      <c r="C39" s="24"/>
      <c r="D39" s="24"/>
      <c r="E39" s="24"/>
      <c r="F39" s="24"/>
      <c r="G39" s="24"/>
      <c r="H39" s="24"/>
      <c r="I39" s="24"/>
      <c r="J39" s="24"/>
      <c r="K39" s="24">
        <f>SUM(B39:J39)</f>
        <v>0</v>
      </c>
    </row>
    <row r="40" spans="1:11" ht="15" customHeight="1" x14ac:dyDescent="0.2">
      <c r="A40" s="9"/>
      <c r="B40" s="24"/>
      <c r="C40" s="24"/>
      <c r="D40" s="24"/>
      <c r="E40" s="24"/>
      <c r="F40" s="24"/>
      <c r="G40" s="24"/>
      <c r="H40" s="24"/>
      <c r="I40" s="24"/>
      <c r="J40" s="24"/>
      <c r="K40" s="24">
        <f>SUM(B40:J40)</f>
        <v>0</v>
      </c>
    </row>
    <row r="41" spans="1:11" ht="15" customHeight="1" x14ac:dyDescent="0.2">
      <c r="A41" s="9"/>
      <c r="B41" s="24"/>
      <c r="C41" s="24"/>
      <c r="D41" s="24"/>
      <c r="E41" s="24"/>
      <c r="F41" s="24"/>
      <c r="G41" s="24"/>
      <c r="H41" s="24"/>
      <c r="I41" s="24"/>
      <c r="J41" s="24"/>
      <c r="K41" s="24">
        <f>SUM(B41:J41)</f>
        <v>0</v>
      </c>
    </row>
    <row r="43" spans="1:11" ht="15" customHeight="1" x14ac:dyDescent="0.2">
      <c r="A43" s="35" t="s">
        <v>26</v>
      </c>
      <c r="B43" s="35"/>
      <c r="C43" s="35"/>
      <c r="D43" s="35"/>
      <c r="E43" s="35"/>
      <c r="F43" s="35"/>
      <c r="G43" s="35"/>
    </row>
    <row r="44" spans="1:11" ht="15" customHeight="1" x14ac:dyDescent="0.2">
      <c r="A44" s="26" t="s">
        <v>11</v>
      </c>
      <c r="B44" s="22" t="s">
        <v>28</v>
      </c>
      <c r="C44" s="22" t="s">
        <v>37</v>
      </c>
      <c r="D44" s="22" t="s">
        <v>8</v>
      </c>
      <c r="E44" s="22" t="s">
        <v>9</v>
      </c>
      <c r="F44" s="22" t="s">
        <v>10</v>
      </c>
      <c r="G44" s="27" t="s">
        <v>27</v>
      </c>
    </row>
    <row r="45" spans="1:11" ht="15" customHeight="1" x14ac:dyDescent="0.2">
      <c r="A45" s="9"/>
      <c r="B45" s="24"/>
      <c r="C45" s="24"/>
      <c r="D45" s="24"/>
      <c r="E45" s="24"/>
      <c r="F45" s="24"/>
      <c r="G45" s="24">
        <f>SUM(B45:F45)</f>
        <v>0</v>
      </c>
    </row>
    <row r="46" spans="1:11" ht="15" customHeight="1" x14ac:dyDescent="0.2">
      <c r="A46" s="9"/>
      <c r="B46" s="24"/>
      <c r="C46" s="24"/>
      <c r="D46" s="24"/>
      <c r="E46" s="24"/>
      <c r="F46" s="24"/>
      <c r="G46" s="24">
        <f>SUM(B46:F46)</f>
        <v>0</v>
      </c>
    </row>
    <row r="47" spans="1:11" ht="15" customHeight="1" x14ac:dyDescent="0.2">
      <c r="A47" s="9"/>
      <c r="B47" s="24"/>
      <c r="C47" s="24"/>
      <c r="D47" s="24"/>
      <c r="E47" s="24"/>
      <c r="F47" s="24"/>
      <c r="G47" s="24">
        <f>SUM(B47:F47)</f>
        <v>0</v>
      </c>
    </row>
    <row r="48" spans="1:11" ht="15" customHeight="1" x14ac:dyDescent="0.2">
      <c r="A48" s="9"/>
      <c r="B48" s="24"/>
      <c r="C48" s="24"/>
      <c r="D48" s="24"/>
      <c r="E48" s="24"/>
      <c r="F48" s="24"/>
      <c r="G48" s="24">
        <f>SUM(B48:F48)</f>
        <v>0</v>
      </c>
    </row>
    <row r="49" spans="1:7" ht="15" customHeight="1" x14ac:dyDescent="0.2">
      <c r="A49" s="9"/>
      <c r="B49" s="24"/>
      <c r="C49" s="24"/>
      <c r="D49" s="24"/>
      <c r="E49" s="24"/>
      <c r="F49" s="24"/>
      <c r="G49" s="24">
        <f>SUM(B49:F49)</f>
        <v>0</v>
      </c>
    </row>
    <row r="51" spans="1:7" x14ac:dyDescent="0.2">
      <c r="A51" s="28" t="s">
        <v>29</v>
      </c>
      <c r="B51" s="29">
        <f>MAX(G46:G49)</f>
        <v>0</v>
      </c>
      <c r="C51" s="30">
        <f>INDEX(A46:A49,MATCH(B51,G46:G49,0),1)</f>
        <v>0</v>
      </c>
    </row>
  </sheetData>
  <mergeCells count="18"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K35:K36"/>
    <mergeCell ref="A43:G43"/>
    <mergeCell ref="A24:J24"/>
    <mergeCell ref="D25:F25"/>
    <mergeCell ref="G25:I25"/>
    <mergeCell ref="A34:J34"/>
    <mergeCell ref="D35:F35"/>
    <mergeCell ref="G35:I35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I36" sqref="I36"/>
    </sheetView>
  </sheetViews>
  <sheetFormatPr defaultColWidth="8.375" defaultRowHeight="14.25" x14ac:dyDescent="0.2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DC432-CA73-4267-9907-7CB333557657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2.xml><?xml version="1.0" encoding="utf-8"?>
<ds:datastoreItem xmlns:ds="http://schemas.openxmlformats.org/officeDocument/2006/customXml" ds:itemID="{1B448064-B000-4BAA-BEF0-3F4A22D3E5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fe6ce-cc5e-4661-b3e6-d9d5535f70b5"/>
    <ds:schemaRef ds:uri="d9bddfac-6dc9-4958-8f35-4d0da3af22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F6489C-D528-40CB-BD75-38DECC8481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VPOM</vt:lpstr>
      <vt:lpstr> Model</vt:lpstr>
      <vt:lpstr> Grafikon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jelena franjković</cp:lastModifiedBy>
  <cp:revision>18</cp:revision>
  <dcterms:created xsi:type="dcterms:W3CDTF">2017-09-13T06:51:44Z</dcterms:created>
  <dcterms:modified xsi:type="dcterms:W3CDTF">2025-05-06T11:23:47Z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0x010100C5D1A4C46F9DF340B00409C6B9ED12C1</vt:lpwstr>
  </property>
</Properties>
</file>